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13332" windowHeight="742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Лист1!$A$1:$D$47</definedName>
  </definedNames>
  <calcPr calcId="125725"/>
</workbook>
</file>

<file path=xl/calcChain.xml><?xml version="1.0" encoding="utf-8"?>
<calcChain xmlns="http://schemas.openxmlformats.org/spreadsheetml/2006/main">
  <c r="B14" i="1"/>
  <c r="B43" s="1"/>
  <c r="B18"/>
  <c r="B20"/>
  <c r="B19"/>
  <c r="B8"/>
  <c r="B7"/>
  <c r="B11" l="1"/>
  <c r="D44" l="1"/>
</calcChain>
</file>

<file path=xl/sharedStrings.xml><?xml version="1.0" encoding="utf-8"?>
<sst xmlns="http://schemas.openxmlformats.org/spreadsheetml/2006/main" count="35" uniqueCount="34">
  <si>
    <t>МАДОУ «Детский сад №75 «Дельфин» общеразвивающего вида»</t>
  </si>
  <si>
    <t>Поступление средств:</t>
  </si>
  <si>
    <t>Вид поступления</t>
  </si>
  <si>
    <t>Сумма</t>
  </si>
  <si>
    <t>Родительская плата за д/с</t>
  </si>
  <si>
    <t>Платные услуги</t>
  </si>
  <si>
    <t>Питание сотрудников</t>
  </si>
  <si>
    <t>Пожертвования</t>
  </si>
  <si>
    <t xml:space="preserve">       Итого:</t>
  </si>
  <si>
    <t>Расходование средств:</t>
  </si>
  <si>
    <t>Статья расходов</t>
  </si>
  <si>
    <t>Питание детей</t>
  </si>
  <si>
    <t>Итого:</t>
  </si>
  <si>
    <t>Заработная плата и начисления программиста</t>
  </si>
  <si>
    <t>Гл. бухгалтер                   Леонтьева И.Б.</t>
  </si>
  <si>
    <t>Заведующий                 Лукконен О.А.</t>
  </si>
  <si>
    <t>Зарплата и начисления по платным услугам</t>
  </si>
  <si>
    <t>Возврат переплаты (платн.услуги)</t>
  </si>
  <si>
    <t>Возврат переплаты (род. плата)</t>
  </si>
  <si>
    <t>ЦГСЭН (исследование воды)</t>
  </si>
  <si>
    <t>Заработная плата (кухонные работники)</t>
  </si>
  <si>
    <t>ИП Комарова М.А. (канц.товары)</t>
  </si>
  <si>
    <t>ООО "Экосити" (аренда мусорного контейнера)</t>
  </si>
  <si>
    <t xml:space="preserve">Остаток внебюджетных средств на 01 декабря 2018 г. </t>
  </si>
  <si>
    <t>ООО "Комплект сервис" (заправка картриджа)</t>
  </si>
  <si>
    <t>ООО "Меркурий" (спец.тара для ламп)</t>
  </si>
  <si>
    <t>ИП Славная З.О. (столы пластик.)</t>
  </si>
  <si>
    <t>АО "Медтехника" (лампы)</t>
  </si>
  <si>
    <t>ООО "Электросервис" (лампы)</t>
  </si>
  <si>
    <t>ООО "Юлплейс" (утюг)</t>
  </si>
  <si>
    <t>ООО "Юлплейс" (МФУ, ГРАНТ</t>
  </si>
  <si>
    <t>ООО "ИКЕЯ ДОМ" (стулья) ГРАНТ</t>
  </si>
  <si>
    <t xml:space="preserve">Остаток внебюджетных средств на 01.01.2019 г. </t>
  </si>
  <si>
    <t>Отчёт по доходам и расходам внебюджетных средств за ДЕКАБРЬ 2018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</si>
</sst>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4" fontId="3" fillId="0" borderId="4" xfId="0" applyNumberFormat="1" applyFont="1" applyBorder="1" applyAlignment="1"/>
    <xf numFmtId="4" fontId="4" fillId="0" borderId="4" xfId="0" applyNumberFormat="1" applyFont="1" applyBorder="1" applyAlignment="1"/>
    <xf numFmtId="4" fontId="3" fillId="0" borderId="0" xfId="0" applyNumberFormat="1" applyFont="1" applyBorder="1" applyAlignme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2" fontId="1" fillId="0" borderId="4" xfId="0" applyNumberFormat="1" applyFont="1" applyBorder="1" applyAlignme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4" fontId="9" fillId="0" borderId="4" xfId="0" applyNumberFormat="1" applyFont="1" applyBorder="1" applyAlignment="1"/>
    <xf numFmtId="0" fontId="8" fillId="0" borderId="6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Normal="100" workbookViewId="0">
      <selection activeCell="D8" sqref="D8"/>
    </sheetView>
  </sheetViews>
  <sheetFormatPr defaultRowHeight="14.4"/>
  <cols>
    <col min="1" max="1" width="43.5546875" customWidth="1"/>
    <col min="2" max="2" width="16.44140625" customWidth="1"/>
    <col min="4" max="4" width="13.44140625" customWidth="1"/>
  </cols>
  <sheetData>
    <row r="1" spans="1:7" ht="18">
      <c r="A1" s="25" t="s">
        <v>0</v>
      </c>
      <c r="B1" s="25"/>
      <c r="C1" s="25"/>
      <c r="D1" s="25"/>
      <c r="E1" s="11"/>
      <c r="F1" s="3"/>
      <c r="G1" s="3"/>
    </row>
    <row r="2" spans="1:7" ht="18.600000000000001" thickBot="1">
      <c r="A2" s="24" t="s">
        <v>33</v>
      </c>
      <c r="B2" s="24"/>
      <c r="C2" s="24"/>
      <c r="D2" s="24"/>
      <c r="E2" s="21"/>
      <c r="F2" s="3"/>
      <c r="G2" s="3"/>
    </row>
    <row r="3" spans="1:7" ht="18.600000000000001" thickBot="1">
      <c r="A3" s="29" t="s">
        <v>23</v>
      </c>
      <c r="B3" s="29"/>
      <c r="C3" s="30"/>
      <c r="D3" s="12">
        <v>59695.57</v>
      </c>
      <c r="E3" s="11"/>
      <c r="F3" s="26"/>
      <c r="G3" s="26"/>
    </row>
    <row r="4" spans="1:7" ht="10.8" customHeight="1">
      <c r="A4" s="10"/>
      <c r="B4" s="10"/>
      <c r="C4" s="10"/>
      <c r="D4" s="14"/>
      <c r="E4" s="11"/>
      <c r="F4" s="9"/>
      <c r="G4" s="9"/>
    </row>
    <row r="5" spans="1:7" ht="18.600000000000001" thickBot="1">
      <c r="A5" s="15" t="s">
        <v>1</v>
      </c>
      <c r="B5" s="3"/>
      <c r="C5" s="3"/>
      <c r="D5" s="3"/>
      <c r="E5" s="3"/>
      <c r="F5" s="3"/>
      <c r="G5" s="3"/>
    </row>
    <row r="6" spans="1:7" ht="18.600000000000001" thickBot="1">
      <c r="A6" s="4" t="s">
        <v>2</v>
      </c>
      <c r="B6" s="5" t="s">
        <v>3</v>
      </c>
      <c r="C6" s="3"/>
      <c r="D6" s="3"/>
      <c r="E6" s="3"/>
      <c r="F6" s="3"/>
      <c r="G6" s="3"/>
    </row>
    <row r="7" spans="1:7" ht="18.600000000000001" thickBot="1">
      <c r="A7" s="19" t="s">
        <v>4</v>
      </c>
      <c r="B7" s="13">
        <f>385044+10783.74</f>
        <v>395827.74</v>
      </c>
      <c r="C7" s="3"/>
      <c r="D7" s="3"/>
      <c r="E7" s="3"/>
      <c r="F7" s="3"/>
      <c r="G7" s="3"/>
    </row>
    <row r="8" spans="1:7" ht="18.600000000000001" thickBot="1">
      <c r="A8" s="19" t="s">
        <v>5</v>
      </c>
      <c r="B8" s="13">
        <f>8300+32340+11600+94.58</f>
        <v>52334.58</v>
      </c>
      <c r="C8" s="3"/>
      <c r="D8" s="3"/>
      <c r="E8" s="3"/>
      <c r="F8" s="3"/>
      <c r="G8" s="3"/>
    </row>
    <row r="9" spans="1:7" ht="18.600000000000001" thickBot="1">
      <c r="A9" s="19" t="s">
        <v>6</v>
      </c>
      <c r="B9" s="13">
        <v>13030.44</v>
      </c>
      <c r="C9" s="3"/>
      <c r="D9" s="3"/>
      <c r="E9" s="3"/>
      <c r="F9" s="3"/>
      <c r="G9" s="3"/>
    </row>
    <row r="10" spans="1:7" ht="18.600000000000001" thickBot="1">
      <c r="A10" s="19" t="s">
        <v>7</v>
      </c>
      <c r="B10" s="13">
        <v>0</v>
      </c>
      <c r="C10" s="3"/>
      <c r="D10" s="3"/>
      <c r="E10" s="3"/>
      <c r="F10" s="3"/>
      <c r="G10" s="3"/>
    </row>
    <row r="11" spans="1:7" ht="18.600000000000001" thickBot="1">
      <c r="A11" s="2" t="s">
        <v>8</v>
      </c>
      <c r="B11" s="22">
        <f>SUM(B7:B10)</f>
        <v>461192.76</v>
      </c>
      <c r="C11" s="3"/>
      <c r="D11" s="3"/>
      <c r="E11" s="3"/>
      <c r="F11" s="3"/>
      <c r="G11" s="3"/>
    </row>
    <row r="12" spans="1:7" ht="18.600000000000001" thickBot="1">
      <c r="A12" s="15" t="s">
        <v>9</v>
      </c>
      <c r="B12" s="3"/>
      <c r="C12" s="3"/>
      <c r="D12" s="3"/>
      <c r="E12" s="3"/>
      <c r="F12" s="3"/>
      <c r="G12" s="3"/>
    </row>
    <row r="13" spans="1:7" ht="18.600000000000001" thickBot="1">
      <c r="A13" s="6" t="s">
        <v>10</v>
      </c>
      <c r="B13" s="7" t="s">
        <v>3</v>
      </c>
      <c r="C13" s="3"/>
      <c r="D13" s="3"/>
      <c r="E13" s="3"/>
      <c r="F13" s="3"/>
      <c r="G13" s="3"/>
    </row>
    <row r="14" spans="1:7" ht="18.600000000000001" thickBot="1">
      <c r="A14" s="20" t="s">
        <v>11</v>
      </c>
      <c r="B14" s="13">
        <f>53470.5+9891.9+31554.8+19055+31240+80777.22+128241.45+14819.11-1332.47</f>
        <v>367717.51</v>
      </c>
      <c r="C14" s="3"/>
      <c r="D14" s="3"/>
      <c r="E14" s="3"/>
      <c r="F14" s="3"/>
      <c r="G14" s="3"/>
    </row>
    <row r="15" spans="1:7" ht="18.600000000000001" thickBot="1">
      <c r="A15" s="20" t="s">
        <v>18</v>
      </c>
      <c r="B15" s="13">
        <v>1650</v>
      </c>
      <c r="C15" s="3"/>
      <c r="D15" s="3"/>
      <c r="E15" s="3"/>
      <c r="F15" s="3"/>
      <c r="G15" s="3"/>
    </row>
    <row r="16" spans="1:7" ht="18.600000000000001" thickBot="1">
      <c r="A16" s="20" t="s">
        <v>17</v>
      </c>
      <c r="B16" s="13">
        <v>0</v>
      </c>
      <c r="C16" s="3"/>
      <c r="D16" s="3"/>
      <c r="E16" s="3"/>
      <c r="F16" s="3"/>
      <c r="G16" s="3"/>
    </row>
    <row r="17" spans="1:7" ht="18.600000000000001" thickBot="1">
      <c r="A17" s="20"/>
      <c r="B17" s="13"/>
      <c r="C17" s="3"/>
      <c r="E17" s="8"/>
      <c r="F17" s="8"/>
      <c r="G17" s="3"/>
    </row>
    <row r="18" spans="1:7" ht="16.2" customHeight="1" thickBot="1">
      <c r="A18" s="20" t="s">
        <v>16</v>
      </c>
      <c r="B18" s="13">
        <f>16878+22387.63</f>
        <v>39265.630000000005</v>
      </c>
      <c r="C18" s="3"/>
      <c r="D18" s="3"/>
      <c r="E18" s="3"/>
      <c r="F18" s="3"/>
      <c r="G18" s="3"/>
    </row>
    <row r="19" spans="1:7" ht="15" customHeight="1" thickBot="1">
      <c r="A19" s="20" t="s">
        <v>13</v>
      </c>
      <c r="B19" s="13">
        <f>3800+415.72</f>
        <v>4215.72</v>
      </c>
      <c r="C19" s="3"/>
      <c r="D19" s="3"/>
      <c r="E19" s="3"/>
      <c r="F19" s="3"/>
      <c r="G19" s="3"/>
    </row>
    <row r="20" spans="1:7" ht="15" customHeight="1" thickBot="1">
      <c r="A20" s="20" t="s">
        <v>20</v>
      </c>
      <c r="B20" s="13">
        <f>55475.58+421.68+331.61</f>
        <v>56228.87</v>
      </c>
      <c r="C20" s="3"/>
      <c r="D20" s="3"/>
      <c r="E20" s="3"/>
      <c r="F20" s="3"/>
      <c r="G20" s="3"/>
    </row>
    <row r="21" spans="1:7" ht="28.2" thickBot="1">
      <c r="A21" s="23" t="s">
        <v>24</v>
      </c>
      <c r="B21" s="13">
        <v>850</v>
      </c>
      <c r="C21" s="3"/>
      <c r="D21" s="3"/>
      <c r="E21" s="3"/>
      <c r="F21" s="3"/>
      <c r="G21" s="3"/>
    </row>
    <row r="22" spans="1:7" ht="18.600000000000001" thickBot="1">
      <c r="A22" s="20" t="s">
        <v>25</v>
      </c>
      <c r="B22" s="13">
        <v>4012</v>
      </c>
      <c r="C22" s="3"/>
      <c r="D22" s="3"/>
      <c r="E22" s="3"/>
      <c r="F22" s="3"/>
      <c r="G22" s="3"/>
    </row>
    <row r="23" spans="1:7" ht="18.600000000000001" thickBot="1">
      <c r="A23" s="20" t="s">
        <v>26</v>
      </c>
      <c r="B23" s="13">
        <v>2750</v>
      </c>
      <c r="C23" s="3"/>
      <c r="D23" s="3"/>
      <c r="E23" s="3"/>
      <c r="F23" s="3"/>
      <c r="G23" s="3"/>
    </row>
    <row r="24" spans="1:7" ht="18.600000000000001" thickBot="1">
      <c r="A24" s="20" t="s">
        <v>21</v>
      </c>
      <c r="B24" s="13">
        <v>2393.6</v>
      </c>
      <c r="C24" s="3"/>
      <c r="D24" s="3"/>
      <c r="E24" s="3"/>
      <c r="F24" s="3"/>
      <c r="G24" s="3"/>
    </row>
    <row r="25" spans="1:7" ht="18.600000000000001" thickBot="1">
      <c r="A25" s="20" t="s">
        <v>31</v>
      </c>
      <c r="B25" s="13">
        <v>17475</v>
      </c>
      <c r="C25" s="3"/>
      <c r="D25" s="3"/>
      <c r="E25" s="3"/>
      <c r="F25" s="3"/>
      <c r="G25" s="3"/>
    </row>
    <row r="26" spans="1:7" ht="18.600000000000001" thickBot="1">
      <c r="A26" s="20" t="s">
        <v>27</v>
      </c>
      <c r="B26" s="13">
        <v>2670</v>
      </c>
      <c r="C26" s="3"/>
      <c r="D26" s="3"/>
      <c r="E26" s="3"/>
      <c r="F26" s="3"/>
      <c r="G26" s="3"/>
    </row>
    <row r="27" spans="1:7" ht="18.600000000000001" thickBot="1">
      <c r="A27" s="20" t="s">
        <v>28</v>
      </c>
      <c r="B27" s="13">
        <v>4530</v>
      </c>
      <c r="C27" s="3"/>
      <c r="D27" s="3"/>
      <c r="E27" s="3"/>
      <c r="F27" s="3"/>
      <c r="G27" s="3"/>
    </row>
    <row r="28" spans="1:7" ht="18.600000000000001" thickBot="1">
      <c r="A28" s="20" t="s">
        <v>19</v>
      </c>
      <c r="B28" s="13">
        <v>3245</v>
      </c>
      <c r="C28" s="3"/>
      <c r="D28" s="3"/>
      <c r="E28" s="3"/>
      <c r="F28" s="3"/>
      <c r="G28" s="3"/>
    </row>
    <row r="29" spans="1:7" ht="18.600000000000001" thickBot="1">
      <c r="A29" s="20" t="s">
        <v>29</v>
      </c>
      <c r="B29" s="13">
        <v>1780</v>
      </c>
      <c r="C29" s="3"/>
      <c r="D29" s="3"/>
      <c r="E29" s="3"/>
      <c r="F29" s="3"/>
      <c r="G29" s="3"/>
    </row>
    <row r="30" spans="1:7" ht="18.600000000000001" thickBot="1">
      <c r="A30" s="20" t="s">
        <v>30</v>
      </c>
      <c r="B30" s="13">
        <v>9505</v>
      </c>
      <c r="C30" s="3"/>
      <c r="D30" s="3"/>
      <c r="E30" s="3"/>
      <c r="F30" s="3"/>
      <c r="G30" s="3"/>
    </row>
    <row r="31" spans="1:7" ht="18.600000000000001" customHeight="1" thickBot="1">
      <c r="A31" s="20" t="s">
        <v>22</v>
      </c>
      <c r="B31" s="13">
        <v>290</v>
      </c>
      <c r="C31" s="3"/>
      <c r="D31" s="3"/>
      <c r="E31" s="3"/>
      <c r="F31" s="3"/>
      <c r="G31" s="3"/>
    </row>
    <row r="32" spans="1:7" ht="18.600000000000001" hidden="1" thickBot="1">
      <c r="A32" s="20"/>
      <c r="B32" s="13"/>
      <c r="C32" s="3"/>
      <c r="D32" s="3"/>
      <c r="E32" s="3"/>
      <c r="F32" s="3"/>
      <c r="G32" s="3"/>
    </row>
    <row r="33" spans="1:7" ht="18.600000000000001" hidden="1" thickBot="1">
      <c r="C33" s="3"/>
      <c r="D33" s="3"/>
      <c r="E33" s="3"/>
      <c r="F33" s="3"/>
      <c r="G33" s="3"/>
    </row>
    <row r="34" spans="1:7" ht="15.6" hidden="1" customHeight="1" thickBot="1">
      <c r="A34" s="20"/>
      <c r="B34" s="13"/>
      <c r="C34" s="3"/>
      <c r="D34" s="3"/>
      <c r="E34" s="3"/>
      <c r="F34" s="3"/>
      <c r="G34" s="3"/>
    </row>
    <row r="35" spans="1:7" ht="18.600000000000001" hidden="1" thickBot="1">
      <c r="C35" s="3"/>
      <c r="D35" s="3"/>
      <c r="E35" s="3"/>
      <c r="F35" s="3"/>
      <c r="G35" s="3"/>
    </row>
    <row r="36" spans="1:7" ht="18.600000000000001" hidden="1" thickBot="1">
      <c r="A36" s="20"/>
      <c r="B36" s="13"/>
      <c r="C36" s="3"/>
      <c r="D36" s="3"/>
      <c r="E36" s="3"/>
      <c r="F36" s="3"/>
      <c r="G36" s="3"/>
    </row>
    <row r="37" spans="1:7" ht="18.600000000000001" hidden="1" thickBot="1">
      <c r="A37" s="20"/>
      <c r="B37" s="13"/>
      <c r="C37" s="3"/>
      <c r="D37" s="3"/>
      <c r="E37" s="3"/>
      <c r="F37" s="3"/>
      <c r="G37" s="3"/>
    </row>
    <row r="38" spans="1:7" ht="18.600000000000001" hidden="1" thickBot="1">
      <c r="A38" s="20"/>
      <c r="B38" s="13"/>
      <c r="C38" s="3"/>
      <c r="D38" s="3"/>
      <c r="E38" s="3"/>
      <c r="F38" s="3"/>
      <c r="G38" s="3"/>
    </row>
    <row r="39" spans="1:7" ht="18.600000000000001" hidden="1" thickBot="1">
      <c r="A39" s="20"/>
      <c r="B39" s="13"/>
      <c r="C39" s="3"/>
      <c r="D39" s="3"/>
      <c r="E39" s="3"/>
      <c r="F39" s="3"/>
      <c r="G39" s="3"/>
    </row>
    <row r="40" spans="1:7" ht="18.600000000000001" hidden="1" thickBot="1">
      <c r="A40" s="20"/>
      <c r="B40" s="13"/>
      <c r="C40" s="3"/>
      <c r="D40" s="3"/>
      <c r="E40" s="3"/>
      <c r="F40" s="3"/>
      <c r="G40" s="3"/>
    </row>
    <row r="41" spans="1:7" ht="18.600000000000001" hidden="1" thickBot="1">
      <c r="C41" s="3"/>
      <c r="D41" s="3"/>
      <c r="E41" s="3"/>
      <c r="F41" s="3"/>
      <c r="G41" s="3"/>
    </row>
    <row r="42" spans="1:7" ht="18.600000000000001" hidden="1" thickBot="1">
      <c r="A42" s="20"/>
      <c r="B42" s="13"/>
      <c r="C42" s="3"/>
      <c r="D42" s="3"/>
      <c r="E42" s="3"/>
      <c r="F42" s="3"/>
      <c r="G42" s="3"/>
    </row>
    <row r="43" spans="1:7" ht="18.600000000000001" thickBot="1">
      <c r="A43" s="1" t="s">
        <v>12</v>
      </c>
      <c r="B43" s="22">
        <f>SUM(B14:B42)</f>
        <v>518578.32999999996</v>
      </c>
      <c r="C43" s="3"/>
      <c r="D43" s="3"/>
      <c r="E43" s="3"/>
      <c r="F43" s="3"/>
      <c r="G43" s="3"/>
    </row>
    <row r="44" spans="1:7" ht="18.600000000000001" thickBot="1">
      <c r="A44" s="28" t="s">
        <v>32</v>
      </c>
      <c r="B44" s="28"/>
      <c r="C44" s="28"/>
      <c r="D44" s="18">
        <f>D3+B11-B43</f>
        <v>2310.0000000000582</v>
      </c>
      <c r="E44" s="8"/>
      <c r="F44" s="8"/>
      <c r="G44" s="3"/>
    </row>
    <row r="45" spans="1:7" ht="18">
      <c r="A45" s="16"/>
      <c r="B45" s="16"/>
      <c r="C45" s="16"/>
      <c r="D45" s="17"/>
      <c r="E45" s="8"/>
      <c r="F45" s="8"/>
      <c r="G45" s="3"/>
    </row>
    <row r="46" spans="1:7" ht="18">
      <c r="A46" s="26" t="s">
        <v>15</v>
      </c>
      <c r="B46" s="26"/>
      <c r="C46" s="3"/>
      <c r="D46" s="3"/>
      <c r="E46" s="3"/>
      <c r="F46" s="3"/>
      <c r="G46" s="3"/>
    </row>
    <row r="47" spans="1:7" ht="18">
      <c r="A47" s="27" t="s">
        <v>14</v>
      </c>
      <c r="B47" s="27"/>
      <c r="C47" s="3"/>
      <c r="D47" s="3"/>
      <c r="E47" s="3"/>
      <c r="F47" s="3"/>
      <c r="G47" s="3"/>
    </row>
  </sheetData>
  <mergeCells count="7">
    <mergeCell ref="A2:D2"/>
    <mergeCell ref="A1:D1"/>
    <mergeCell ref="F3:G3"/>
    <mergeCell ref="A46:B46"/>
    <mergeCell ref="A47:B47"/>
    <mergeCell ref="A44:C44"/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Дельфин-2</dc:creator>
  <cp:lastModifiedBy>Дельфин-2</cp:lastModifiedBy>
  <cp:lastPrinted>2018-12-03T14:04:18Z</cp:lastPrinted>
  <dcterms:created xsi:type="dcterms:W3CDTF">2015-02-04T13:10:43Z</dcterms:created>
  <dcterms:modified xsi:type="dcterms:W3CDTF">2019-01-08T09:38:42Z</dcterms:modified>
</cp:coreProperties>
</file>